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Çek-Senet Takip" sheetId="1" state="visible" r:id="rId1"/>
    <sheet xmlns:r="http://schemas.openxmlformats.org/officeDocument/2006/relationships" name="Özet" sheetId="2" state="visible" r:id="rId2"/>
    <sheet xmlns:r="http://schemas.openxmlformats.org/officeDocument/2006/relationships" name="Kullanım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00 &quot;₺&quot;"/>
  </numFmts>
  <fonts count="6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4"/>
    </font>
    <font>
      <b val="1"/>
      <sz val="10"/>
    </font>
    <font>
      <sz val="10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1C1917"/>
      </patternFill>
    </fill>
  </fills>
  <borders count="2">
    <border>
      <left/>
      <right/>
      <top/>
      <bottom/>
      <diagonal/>
    </border>
    <border>
      <left style="thin">
        <color rgb="00D6D3D1"/>
      </left>
      <right style="thin">
        <color rgb="00D6D3D1"/>
      </right>
      <top style="thin">
        <color rgb="00D6D3D1"/>
      </top>
      <bottom style="thin">
        <color rgb="00D6D3D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0" fillId="0" borderId="1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1" fontId="0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b val="1"/>
        <color rgb="009B2C2C"/>
      </font>
      <fill>
        <patternFill patternType="solid">
          <fgColor rgb="00FDE2E1"/>
        </patternFill>
      </fill>
    </dxf>
    <dxf>
      <fill>
        <patternFill patternType="solid">
          <fgColor rgb="00FDE2E1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9" customWidth="1" min="4" max="4"/>
    <col width="24" customWidth="1" min="5" max="5"/>
    <col width="18" customWidth="1" min="6" max="6"/>
    <col width="14" customWidth="1" min="7" max="7"/>
    <col width="12" customWidth="1" min="8" max="8"/>
    <col width="13" customWidth="1" min="9" max="9"/>
    <col width="13" customWidth="1" min="10" max="10"/>
    <col width="15" customWidth="1" min="11" max="11"/>
    <col width="14" customWidth="1" min="12" max="12"/>
    <col width="11" customWidth="1" min="13" max="13"/>
    <col width="18" customWidth="1" min="14" max="14"/>
    <col width="26" customWidth="1" min="15" max="15"/>
  </cols>
  <sheetData>
    <row r="1" ht="30" customHeight="1">
      <c r="A1" s="1" t="inlineStr">
        <is>
          <t>Sıra</t>
        </is>
      </c>
      <c r="B1" s="1" t="inlineStr">
        <is>
          <t>Tür</t>
        </is>
      </c>
      <c r="C1" s="1" t="inlineStr">
        <is>
          <t>Belge No</t>
        </is>
      </c>
      <c r="D1" s="1" t="inlineStr">
        <is>
          <t>Yön</t>
        </is>
      </c>
      <c r="E1" s="1" t="inlineStr">
        <is>
          <t>Müşteri / Firma</t>
        </is>
      </c>
      <c r="F1" s="1" t="inlineStr">
        <is>
          <t>Keşideci</t>
        </is>
      </c>
      <c r="G1" s="1" t="inlineStr">
        <is>
          <t>Banka</t>
        </is>
      </c>
      <c r="H1" s="1" t="inlineStr">
        <is>
          <t>Şube</t>
        </is>
      </c>
      <c r="I1" s="1" t="inlineStr">
        <is>
          <t>Düzenleme T.</t>
        </is>
      </c>
      <c r="J1" s="1" t="inlineStr">
        <is>
          <t>Vade T.</t>
        </is>
      </c>
      <c r="K1" s="1" t="inlineStr">
        <is>
          <t>Tutar (TL)</t>
        </is>
      </c>
      <c r="L1" s="1" t="inlineStr">
        <is>
          <t>Durum</t>
        </is>
      </c>
      <c r="M1" s="1" t="inlineStr">
        <is>
          <t>Kalan Gün</t>
        </is>
      </c>
      <c r="N1" s="1" t="inlineStr">
        <is>
          <t>Devredilen (Ciro)</t>
        </is>
      </c>
      <c r="O1" s="1" t="inlineStr">
        <is>
          <t>Not</t>
        </is>
      </c>
    </row>
    <row r="2">
      <c r="A2" s="2" t="n">
        <v>1</v>
      </c>
      <c r="B2" s="2" t="inlineStr">
        <is>
          <t>Çek</t>
        </is>
      </c>
      <c r="C2" s="2" t="inlineStr">
        <is>
          <t>1234567</t>
        </is>
      </c>
      <c r="D2" s="2" t="inlineStr">
        <is>
          <t>Alınan</t>
        </is>
      </c>
      <c r="E2" s="2" t="inlineStr">
        <is>
          <t>ABC Tekstil Ltd.</t>
        </is>
      </c>
      <c r="F2" s="2" t="inlineStr">
        <is>
          <t>Mehmet Yılmaz</t>
        </is>
      </c>
      <c r="G2" s="2" t="inlineStr">
        <is>
          <t>Ziraat</t>
        </is>
      </c>
      <c r="H2" s="2" t="inlineStr">
        <is>
          <t>Kadıköy</t>
        </is>
      </c>
      <c r="I2" s="3" t="inlineStr">
        <is>
          <t>2026-06-01</t>
        </is>
      </c>
      <c r="J2" s="3" t="inlineStr">
        <is>
          <t>2026-09-15</t>
        </is>
      </c>
      <c r="K2" s="4" t="n">
        <v>45000</v>
      </c>
      <c r="L2" s="2" t="inlineStr">
        <is>
          <t>Portföy</t>
        </is>
      </c>
      <c r="M2" s="5">
        <f>IF(J2="","",J2-TODAY())</f>
        <v/>
      </c>
      <c r="N2" s="2" t="inlineStr"/>
      <c r="O2" s="2" t="inlineStr"/>
    </row>
    <row r="3">
      <c r="A3" s="2" t="n">
        <v>2</v>
      </c>
      <c r="B3" s="2" t="inlineStr">
        <is>
          <t>Çek</t>
        </is>
      </c>
      <c r="C3" s="2" t="inlineStr">
        <is>
          <t>1234568</t>
        </is>
      </c>
      <c r="D3" s="2" t="inlineStr">
        <is>
          <t>Alınan</t>
        </is>
      </c>
      <c r="E3" s="2" t="inlineStr">
        <is>
          <t>XYZ Gıda A.Ş.</t>
        </is>
      </c>
      <c r="F3" s="2" t="inlineStr">
        <is>
          <t>Ayşe Demir</t>
        </is>
      </c>
      <c r="G3" s="2" t="inlineStr">
        <is>
          <t>İş Bankası</t>
        </is>
      </c>
      <c r="H3" s="2" t="inlineStr">
        <is>
          <t>Ataşehir</t>
        </is>
      </c>
      <c r="I3" s="3" t="inlineStr">
        <is>
          <t>2026-06-10</t>
        </is>
      </c>
      <c r="J3" s="3" t="inlineStr">
        <is>
          <t>2026-08-25</t>
        </is>
      </c>
      <c r="K3" s="4" t="n">
        <v>22500</v>
      </c>
      <c r="L3" s="2" t="inlineStr">
        <is>
          <t>Bankada</t>
        </is>
      </c>
      <c r="M3" s="5">
        <f>IF(J3="","",J3-TODAY())</f>
        <v/>
      </c>
      <c r="N3" s="2" t="inlineStr"/>
      <c r="O3" s="2" t="inlineStr"/>
    </row>
    <row r="4">
      <c r="A4" s="2" t="n">
        <v>3</v>
      </c>
      <c r="B4" s="2" t="inlineStr">
        <is>
          <t>Senet</t>
        </is>
      </c>
      <c r="C4" s="2" t="inlineStr">
        <is>
          <t>S-0091</t>
        </is>
      </c>
      <c r="D4" s="2" t="inlineStr">
        <is>
          <t>Alınan</t>
        </is>
      </c>
      <c r="E4" s="2" t="inlineStr">
        <is>
          <t>Deniz Mobilya</t>
        </is>
      </c>
      <c r="F4" s="2" t="inlineStr">
        <is>
          <t>Ali Kaya</t>
        </is>
      </c>
      <c r="G4" s="2" t="inlineStr">
        <is>
          <t>—</t>
        </is>
      </c>
      <c r="H4" s="2" t="inlineStr">
        <is>
          <t>—</t>
        </is>
      </c>
      <c r="I4" s="3" t="inlineStr">
        <is>
          <t>2026-05-20</t>
        </is>
      </c>
      <c r="J4" s="3" t="inlineStr">
        <is>
          <t>2026-08-20</t>
        </is>
      </c>
      <c r="K4" s="4" t="n">
        <v>18000</v>
      </c>
      <c r="L4" s="2" t="inlineStr">
        <is>
          <t>Portföy</t>
        </is>
      </c>
      <c r="M4" s="5">
        <f>IF(J4="","",J4-TODAY())</f>
        <v/>
      </c>
      <c r="N4" s="2" t="inlineStr"/>
      <c r="O4" s="2" t="inlineStr"/>
    </row>
    <row r="5">
      <c r="A5" s="2" t="n">
        <v>4</v>
      </c>
      <c r="B5" s="2" t="inlineStr">
        <is>
          <t>Çek</t>
        </is>
      </c>
      <c r="C5" s="2" t="inlineStr">
        <is>
          <t>1234569</t>
        </is>
      </c>
      <c r="D5" s="2" t="inlineStr">
        <is>
          <t>Verilen</t>
        </is>
      </c>
      <c r="E5" s="2" t="inlineStr">
        <is>
          <t>Mega Toptan</t>
        </is>
      </c>
      <c r="F5" s="2" t="inlineStr">
        <is>
          <t>Kendi çekimiz</t>
        </is>
      </c>
      <c r="G5" s="2" t="inlineStr">
        <is>
          <t>Garanti BBVA</t>
        </is>
      </c>
      <c r="H5" s="2" t="inlineStr">
        <is>
          <t>Merkez</t>
        </is>
      </c>
      <c r="I5" s="3" t="inlineStr">
        <is>
          <t>2026-07-01</t>
        </is>
      </c>
      <c r="J5" s="3" t="inlineStr">
        <is>
          <t>2026-10-05</t>
        </is>
      </c>
      <c r="K5" s="4" t="n">
        <v>31000</v>
      </c>
      <c r="L5" s="2" t="inlineStr">
        <is>
          <t>Portföy</t>
        </is>
      </c>
      <c r="M5" s="5">
        <f>IF(J5="","",J5-TODAY())</f>
        <v/>
      </c>
      <c r="N5" s="2" t="inlineStr"/>
      <c r="O5" s="2" t="inlineStr"/>
    </row>
    <row r="6">
      <c r="A6" s="2" t="n">
        <v>5</v>
      </c>
      <c r="B6" s="2" t="inlineStr">
        <is>
          <t>Çek</t>
        </is>
      </c>
      <c r="C6" s="2" t="inlineStr">
        <is>
          <t>1234570</t>
        </is>
      </c>
      <c r="D6" s="2" t="inlineStr">
        <is>
          <t>Alınan</t>
        </is>
      </c>
      <c r="E6" s="2" t="inlineStr">
        <is>
          <t>Umut Ticaret</t>
        </is>
      </c>
      <c r="F6" s="2" t="inlineStr">
        <is>
          <t>Hasan Şen</t>
        </is>
      </c>
      <c r="G6" s="2" t="inlineStr">
        <is>
          <t>Akbank</t>
        </is>
      </c>
      <c r="H6" s="2" t="inlineStr">
        <is>
          <t>Şişli</t>
        </is>
      </c>
      <c r="I6" s="3" t="inlineStr">
        <is>
          <t>2026-04-15</t>
        </is>
      </c>
      <c r="J6" s="3" t="inlineStr">
        <is>
          <t>2026-07-30</t>
        </is>
      </c>
      <c r="K6" s="4" t="n">
        <v>12750</v>
      </c>
      <c r="L6" s="2" t="inlineStr">
        <is>
          <t>Karşılıksız</t>
        </is>
      </c>
      <c r="M6" s="5">
        <f>IF(J6="","",J6-TODAY())</f>
        <v/>
      </c>
      <c r="N6" s="2" t="inlineStr"/>
      <c r="O6" s="2" t="inlineStr">
        <is>
          <t>Bankadan karşılıksız işlemi yapıldı</t>
        </is>
      </c>
    </row>
    <row r="7">
      <c r="A7" s="2" t="n">
        <v>6</v>
      </c>
      <c r="B7" s="2" t="inlineStr">
        <is>
          <t>Çek</t>
        </is>
      </c>
      <c r="C7" s="2" t="inlineStr">
        <is>
          <t>1234571</t>
        </is>
      </c>
      <c r="D7" s="2" t="inlineStr">
        <is>
          <t>Alınan</t>
        </is>
      </c>
      <c r="E7" s="2" t="inlineStr">
        <is>
          <t>Star Elektrik</t>
        </is>
      </c>
      <c r="F7" s="2" t="inlineStr">
        <is>
          <t>Veli Ak</t>
        </is>
      </c>
      <c r="G7" s="2" t="inlineStr">
        <is>
          <t>Yapı Kredi</t>
        </is>
      </c>
      <c r="H7" s="2" t="inlineStr">
        <is>
          <t>Bakırköy</t>
        </is>
      </c>
      <c r="I7" s="3" t="inlineStr">
        <is>
          <t>2026-05-05</t>
        </is>
      </c>
      <c r="J7" s="3" t="inlineStr">
        <is>
          <t>2026-08-19</t>
        </is>
      </c>
      <c r="K7" s="4" t="n">
        <v>67000</v>
      </c>
      <c r="L7" s="2" t="inlineStr">
        <is>
          <t>Ciro edildi</t>
        </is>
      </c>
      <c r="M7" s="5">
        <f>IF(J7="","",J7-TODAY())</f>
        <v/>
      </c>
      <c r="N7" s="2" t="inlineStr">
        <is>
          <t>Mega Toptan</t>
        </is>
      </c>
      <c r="O7" s="2" t="inlineStr"/>
    </row>
    <row r="8">
      <c r="A8" s="2" t="n">
        <v>7</v>
      </c>
      <c r="B8" s="2" t="inlineStr">
        <is>
          <t>Senet</t>
        </is>
      </c>
      <c r="C8" s="2" t="inlineStr">
        <is>
          <t>S-0092</t>
        </is>
      </c>
      <c r="D8" s="2" t="inlineStr">
        <is>
          <t>Alınan</t>
        </is>
      </c>
      <c r="E8" s="2" t="inlineStr">
        <is>
          <t>Kaya İnşaat</t>
        </is>
      </c>
      <c r="F8" s="2" t="inlineStr">
        <is>
          <t>Kaya Ltd.</t>
        </is>
      </c>
      <c r="G8" s="2" t="inlineStr">
        <is>
          <t>—</t>
        </is>
      </c>
      <c r="H8" s="2" t="inlineStr">
        <is>
          <t>—</t>
        </is>
      </c>
      <c r="I8" s="3" t="inlineStr">
        <is>
          <t>2026-06-25</t>
        </is>
      </c>
      <c r="J8" s="3" t="inlineStr">
        <is>
          <t>2026-11-10</t>
        </is>
      </c>
      <c r="K8" s="4" t="n">
        <v>95000</v>
      </c>
      <c r="L8" s="2" t="inlineStr">
        <is>
          <t>Portföy</t>
        </is>
      </c>
      <c r="M8" s="5">
        <f>IF(J8="","",J8-TODAY())</f>
        <v/>
      </c>
      <c r="N8" s="2" t="inlineStr"/>
      <c r="O8" s="2" t="inlineStr"/>
    </row>
    <row r="9">
      <c r="A9" s="2" t="n">
        <v>8</v>
      </c>
      <c r="B9" s="2" t="inlineStr">
        <is>
          <t>Çek</t>
        </is>
      </c>
      <c r="C9" s="2" t="inlineStr">
        <is>
          <t>1234572</t>
        </is>
      </c>
      <c r="D9" s="2" t="inlineStr">
        <is>
          <t>Alınan</t>
        </is>
      </c>
      <c r="E9" s="2" t="inlineStr">
        <is>
          <t>Nova Kimya</t>
        </is>
      </c>
      <c r="F9" s="2" t="inlineStr">
        <is>
          <t>Ece Tan</t>
        </is>
      </c>
      <c r="G9" s="2" t="inlineStr">
        <is>
          <t>Vakıfbank</t>
        </is>
      </c>
      <c r="H9" s="2" t="inlineStr">
        <is>
          <t>Levent</t>
        </is>
      </c>
      <c r="I9" s="3" t="inlineStr">
        <is>
          <t>2026-07-10</t>
        </is>
      </c>
      <c r="J9" s="3" t="inlineStr">
        <is>
          <t>2026-08-18</t>
        </is>
      </c>
      <c r="K9" s="4" t="n">
        <v>8400</v>
      </c>
      <c r="L9" s="2" t="inlineStr">
        <is>
          <t>Tahsil edildi</t>
        </is>
      </c>
      <c r="M9" s="5">
        <f>IF(J9="","",J9-TODAY())</f>
        <v/>
      </c>
      <c r="N9" s="2" t="inlineStr"/>
      <c r="O9" s="2" t="inlineStr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3" t="n"/>
      <c r="J10" s="3" t="n"/>
      <c r="K10" s="4" t="n"/>
      <c r="L10" s="2" t="n"/>
      <c r="M10" s="5">
        <f>IF(J10="","",J10-TODAY())</f>
        <v/>
      </c>
      <c r="N10" s="2" t="n"/>
      <c r="O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3" t="n"/>
      <c r="J11" s="3" t="n"/>
      <c r="K11" s="4" t="n"/>
      <c r="L11" s="2" t="n"/>
      <c r="M11" s="5">
        <f>IF(J11="","",J11-TODAY())</f>
        <v/>
      </c>
      <c r="N11" s="2" t="n"/>
      <c r="O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3" t="n"/>
      <c r="J12" s="3" t="n"/>
      <c r="K12" s="4" t="n"/>
      <c r="L12" s="2" t="n"/>
      <c r="M12" s="5">
        <f>IF(J12="","",J12-TODAY())</f>
        <v/>
      </c>
      <c r="N12" s="2" t="n"/>
      <c r="O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3" t="n"/>
      <c r="J13" s="3" t="n"/>
      <c r="K13" s="4" t="n"/>
      <c r="L13" s="2" t="n"/>
      <c r="M13" s="5">
        <f>IF(J13="","",J13-TODAY())</f>
        <v/>
      </c>
      <c r="N13" s="2" t="n"/>
      <c r="O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3" t="n"/>
      <c r="J14" s="3" t="n"/>
      <c r="K14" s="4" t="n"/>
      <c r="L14" s="2" t="n"/>
      <c r="M14" s="5">
        <f>IF(J14="","",J14-TODAY())</f>
        <v/>
      </c>
      <c r="N14" s="2" t="n"/>
      <c r="O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3" t="n"/>
      <c r="J15" s="3" t="n"/>
      <c r="K15" s="4" t="n"/>
      <c r="L15" s="2" t="n"/>
      <c r="M15" s="5">
        <f>IF(J15="","",J15-TODAY())</f>
        <v/>
      </c>
      <c r="N15" s="2" t="n"/>
      <c r="O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3" t="n"/>
      <c r="J16" s="3" t="n"/>
      <c r="K16" s="4" t="n"/>
      <c r="L16" s="2" t="n"/>
      <c r="M16" s="5">
        <f>IF(J16="","",J16-TODAY())</f>
        <v/>
      </c>
      <c r="N16" s="2" t="n"/>
      <c r="O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3" t="n"/>
      <c r="J17" s="3" t="n"/>
      <c r="K17" s="4" t="n"/>
      <c r="L17" s="2" t="n"/>
      <c r="M17" s="5">
        <f>IF(J17="","",J17-TODAY())</f>
        <v/>
      </c>
      <c r="N17" s="2" t="n"/>
      <c r="O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3" t="n"/>
      <c r="J18" s="3" t="n"/>
      <c r="K18" s="4" t="n"/>
      <c r="L18" s="2" t="n"/>
      <c r="M18" s="5">
        <f>IF(J18="","",J18-TODAY())</f>
        <v/>
      </c>
      <c r="N18" s="2" t="n"/>
      <c r="O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3" t="n"/>
      <c r="J19" s="3" t="n"/>
      <c r="K19" s="4" t="n"/>
      <c r="L19" s="2" t="n"/>
      <c r="M19" s="5">
        <f>IF(J19="","",J19-TODAY())</f>
        <v/>
      </c>
      <c r="N19" s="2" t="n"/>
      <c r="O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3" t="n"/>
      <c r="J20" s="3" t="n"/>
      <c r="K20" s="4" t="n"/>
      <c r="L20" s="2" t="n"/>
      <c r="M20" s="5">
        <f>IF(J20="","",J20-TODAY())</f>
        <v/>
      </c>
      <c r="N20" s="2" t="n"/>
      <c r="O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3" t="n"/>
      <c r="J21" s="3" t="n"/>
      <c r="K21" s="4" t="n"/>
      <c r="L21" s="2" t="n"/>
      <c r="M21" s="5">
        <f>IF(J21="","",J21-TODAY())</f>
        <v/>
      </c>
      <c r="N21" s="2" t="n"/>
      <c r="O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3" t="n"/>
      <c r="J22" s="3" t="n"/>
      <c r="K22" s="4" t="n"/>
      <c r="L22" s="2" t="n"/>
      <c r="M22" s="5">
        <f>IF(J22="","",J22-TODAY())</f>
        <v/>
      </c>
      <c r="N22" s="2" t="n"/>
      <c r="O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3" t="n"/>
      <c r="J23" s="3" t="n"/>
      <c r="K23" s="4" t="n"/>
      <c r="L23" s="2" t="n"/>
      <c r="M23" s="5">
        <f>IF(J23="","",J23-TODAY())</f>
        <v/>
      </c>
      <c r="N23" s="2" t="n"/>
      <c r="O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3" t="n"/>
      <c r="J24" s="3" t="n"/>
      <c r="K24" s="4" t="n"/>
      <c r="L24" s="2" t="n"/>
      <c r="M24" s="5">
        <f>IF(J24="","",J24-TODAY())</f>
        <v/>
      </c>
      <c r="N24" s="2" t="n"/>
      <c r="O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3" t="n"/>
      <c r="J25" s="3" t="n"/>
      <c r="K25" s="4" t="n"/>
      <c r="L25" s="2" t="n"/>
      <c r="M25" s="5">
        <f>IF(J25="","",J25-TODAY())</f>
        <v/>
      </c>
      <c r="N25" s="2" t="n"/>
      <c r="O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3" t="n"/>
      <c r="J26" s="3" t="n"/>
      <c r="K26" s="4" t="n"/>
      <c r="L26" s="2" t="n"/>
      <c r="M26" s="5">
        <f>IF(J26="","",J26-TODAY())</f>
        <v/>
      </c>
      <c r="N26" s="2" t="n"/>
      <c r="O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3" t="n"/>
      <c r="J27" s="3" t="n"/>
      <c r="K27" s="4" t="n"/>
      <c r="L27" s="2" t="n"/>
      <c r="M27" s="5">
        <f>IF(J27="","",J27-TODAY())</f>
        <v/>
      </c>
      <c r="N27" s="2" t="n"/>
      <c r="O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3" t="n"/>
      <c r="J28" s="3" t="n"/>
      <c r="K28" s="4" t="n"/>
      <c r="L28" s="2" t="n"/>
      <c r="M28" s="5">
        <f>IF(J28="","",J28-TODAY())</f>
        <v/>
      </c>
      <c r="N28" s="2" t="n"/>
      <c r="O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3" t="n"/>
      <c r="J29" s="3" t="n"/>
      <c r="K29" s="4" t="n"/>
      <c r="L29" s="2" t="n"/>
      <c r="M29" s="5">
        <f>IF(J29="","",J29-TODAY())</f>
        <v/>
      </c>
      <c r="N29" s="2" t="n"/>
      <c r="O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3" t="n"/>
      <c r="J30" s="3" t="n"/>
      <c r="K30" s="4" t="n"/>
      <c r="L30" s="2" t="n"/>
      <c r="M30" s="5">
        <f>IF(J30="","",J30-TODAY())</f>
        <v/>
      </c>
      <c r="N30" s="2" t="n"/>
      <c r="O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3" t="n"/>
      <c r="J31" s="3" t="n"/>
      <c r="K31" s="4" t="n"/>
      <c r="L31" s="2" t="n"/>
      <c r="M31" s="5">
        <f>IF(J31="","",J31-TODAY())</f>
        <v/>
      </c>
      <c r="N31" s="2" t="n"/>
      <c r="O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3" t="n"/>
      <c r="J32" s="3" t="n"/>
      <c r="K32" s="4" t="n"/>
      <c r="L32" s="2" t="n"/>
      <c r="M32" s="5">
        <f>IF(J32="","",J32-TODAY())</f>
        <v/>
      </c>
      <c r="N32" s="2" t="n"/>
      <c r="O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3" t="n"/>
      <c r="J33" s="3" t="n"/>
      <c r="K33" s="4" t="n"/>
      <c r="L33" s="2" t="n"/>
      <c r="M33" s="5">
        <f>IF(J33="","",J33-TODAY())</f>
        <v/>
      </c>
      <c r="N33" s="2" t="n"/>
      <c r="O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3" t="n"/>
      <c r="J34" s="3" t="n"/>
      <c r="K34" s="4" t="n"/>
      <c r="L34" s="2" t="n"/>
      <c r="M34" s="5">
        <f>IF(J34="","",J34-TODAY())</f>
        <v/>
      </c>
      <c r="N34" s="2" t="n"/>
      <c r="O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3" t="n"/>
      <c r="J35" s="3" t="n"/>
      <c r="K35" s="4" t="n"/>
      <c r="L35" s="2" t="n"/>
      <c r="M35" s="5">
        <f>IF(J35="","",J35-TODAY())</f>
        <v/>
      </c>
      <c r="N35" s="2" t="n"/>
      <c r="O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3" t="n"/>
      <c r="J36" s="3" t="n"/>
      <c r="K36" s="4" t="n"/>
      <c r="L36" s="2" t="n"/>
      <c r="M36" s="5">
        <f>IF(J36="","",J36-TODAY())</f>
        <v/>
      </c>
      <c r="N36" s="2" t="n"/>
      <c r="O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3" t="n"/>
      <c r="J37" s="3" t="n"/>
      <c r="K37" s="4" t="n"/>
      <c r="L37" s="2" t="n"/>
      <c r="M37" s="5">
        <f>IF(J37="","",J37-TODAY())</f>
        <v/>
      </c>
      <c r="N37" s="2" t="n"/>
      <c r="O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3" t="n"/>
      <c r="J38" s="3" t="n"/>
      <c r="K38" s="4" t="n"/>
      <c r="L38" s="2" t="n"/>
      <c r="M38" s="5">
        <f>IF(J38="","",J38-TODAY())</f>
        <v/>
      </c>
      <c r="N38" s="2" t="n"/>
      <c r="O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3" t="n"/>
      <c r="J39" s="3" t="n"/>
      <c r="K39" s="4" t="n"/>
      <c r="L39" s="2" t="n"/>
      <c r="M39" s="5">
        <f>IF(J39="","",J39-TODAY())</f>
        <v/>
      </c>
      <c r="N39" s="2" t="n"/>
      <c r="O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3" t="n"/>
      <c r="J40" s="3" t="n"/>
      <c r="K40" s="4" t="n"/>
      <c r="L40" s="2" t="n"/>
      <c r="M40" s="5">
        <f>IF(J40="","",J40-TODAY())</f>
        <v/>
      </c>
      <c r="N40" s="2" t="n"/>
      <c r="O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3" t="n"/>
      <c r="J41" s="3" t="n"/>
      <c r="K41" s="4" t="n"/>
      <c r="L41" s="2" t="n"/>
      <c r="M41" s="5">
        <f>IF(J41="","",J41-TODAY())</f>
        <v/>
      </c>
      <c r="N41" s="2" t="n"/>
      <c r="O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3" t="n"/>
      <c r="J42" s="3" t="n"/>
      <c r="K42" s="4" t="n"/>
      <c r="L42" s="2" t="n"/>
      <c r="M42" s="5">
        <f>IF(J42="","",J42-TODAY())</f>
        <v/>
      </c>
      <c r="N42" s="2" t="n"/>
      <c r="O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3" t="n"/>
      <c r="J43" s="3" t="n"/>
      <c r="K43" s="4" t="n"/>
      <c r="L43" s="2" t="n"/>
      <c r="M43" s="5">
        <f>IF(J43="","",J43-TODAY())</f>
        <v/>
      </c>
      <c r="N43" s="2" t="n"/>
      <c r="O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3" t="n"/>
      <c r="J44" s="3" t="n"/>
      <c r="K44" s="4" t="n"/>
      <c r="L44" s="2" t="n"/>
      <c r="M44" s="5">
        <f>IF(J44="","",J44-TODAY())</f>
        <v/>
      </c>
      <c r="N44" s="2" t="n"/>
      <c r="O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3" t="n"/>
      <c r="J45" s="3" t="n"/>
      <c r="K45" s="4" t="n"/>
      <c r="L45" s="2" t="n"/>
      <c r="M45" s="5">
        <f>IF(J45="","",J45-TODAY())</f>
        <v/>
      </c>
      <c r="N45" s="2" t="n"/>
      <c r="O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3" t="n"/>
      <c r="J46" s="3" t="n"/>
      <c r="K46" s="4" t="n"/>
      <c r="L46" s="2" t="n"/>
      <c r="M46" s="5">
        <f>IF(J46="","",J46-TODAY())</f>
        <v/>
      </c>
      <c r="N46" s="2" t="n"/>
      <c r="O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3" t="n"/>
      <c r="J47" s="3" t="n"/>
      <c r="K47" s="4" t="n"/>
      <c r="L47" s="2" t="n"/>
      <c r="M47" s="5">
        <f>IF(J47="","",J47-TODAY())</f>
        <v/>
      </c>
      <c r="N47" s="2" t="n"/>
      <c r="O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3" t="n"/>
      <c r="J48" s="3" t="n"/>
      <c r="K48" s="4" t="n"/>
      <c r="L48" s="2" t="n"/>
      <c r="M48" s="5">
        <f>IF(J48="","",J48-TODAY())</f>
        <v/>
      </c>
      <c r="N48" s="2" t="n"/>
      <c r="O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3" t="n"/>
      <c r="J49" s="3" t="n"/>
      <c r="K49" s="4" t="n"/>
      <c r="L49" s="2" t="n"/>
      <c r="M49" s="5">
        <f>IF(J49="","",J49-TODAY())</f>
        <v/>
      </c>
      <c r="N49" s="2" t="n"/>
      <c r="O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3" t="n"/>
      <c r="J50" s="3" t="n"/>
      <c r="K50" s="4" t="n"/>
      <c r="L50" s="2" t="n"/>
      <c r="M50" s="5">
        <f>IF(J50="","",J50-TODAY())</f>
        <v/>
      </c>
      <c r="N50" s="2" t="n"/>
      <c r="O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3" t="n"/>
      <c r="J51" s="3" t="n"/>
      <c r="K51" s="4" t="n"/>
      <c r="L51" s="2" t="n"/>
      <c r="M51" s="5">
        <f>IF(J51="","",J51-TODAY())</f>
        <v/>
      </c>
      <c r="N51" s="2" t="n"/>
      <c r="O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3" t="n"/>
      <c r="J52" s="3" t="n"/>
      <c r="K52" s="4" t="n"/>
      <c r="L52" s="2" t="n"/>
      <c r="M52" s="5">
        <f>IF(J52="","",J52-TODAY())</f>
        <v/>
      </c>
      <c r="N52" s="2" t="n"/>
      <c r="O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3" t="n"/>
      <c r="J53" s="3" t="n"/>
      <c r="K53" s="4" t="n"/>
      <c r="L53" s="2" t="n"/>
      <c r="M53" s="5">
        <f>IF(J53="","",J53-TODAY())</f>
        <v/>
      </c>
      <c r="N53" s="2" t="n"/>
      <c r="O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3" t="n"/>
      <c r="J54" s="3" t="n"/>
      <c r="K54" s="4" t="n"/>
      <c r="L54" s="2" t="n"/>
      <c r="M54" s="5">
        <f>IF(J54="","",J54-TODAY())</f>
        <v/>
      </c>
      <c r="N54" s="2" t="n"/>
      <c r="O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3" t="n"/>
      <c r="J55" s="3" t="n"/>
      <c r="K55" s="4" t="n"/>
      <c r="L55" s="2" t="n"/>
      <c r="M55" s="5">
        <f>IF(J55="","",J55-TODAY())</f>
        <v/>
      </c>
      <c r="N55" s="2" t="n"/>
      <c r="O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3" t="n"/>
      <c r="J56" s="3" t="n"/>
      <c r="K56" s="4" t="n"/>
      <c r="L56" s="2" t="n"/>
      <c r="M56" s="5">
        <f>IF(J56="","",J56-TODAY())</f>
        <v/>
      </c>
      <c r="N56" s="2" t="n"/>
      <c r="O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3" t="n"/>
      <c r="J57" s="3" t="n"/>
      <c r="K57" s="4" t="n"/>
      <c r="L57" s="2" t="n"/>
      <c r="M57" s="5">
        <f>IF(J57="","",J57-TODAY())</f>
        <v/>
      </c>
      <c r="N57" s="2" t="n"/>
      <c r="O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3" t="n"/>
      <c r="J58" s="3" t="n"/>
      <c r="K58" s="4" t="n"/>
      <c r="L58" s="2" t="n"/>
      <c r="M58" s="5">
        <f>IF(J58="","",J58-TODAY())</f>
        <v/>
      </c>
      <c r="N58" s="2" t="n"/>
      <c r="O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3" t="n"/>
      <c r="J59" s="3" t="n"/>
      <c r="K59" s="4" t="n"/>
      <c r="L59" s="2" t="n"/>
      <c r="M59" s="5">
        <f>IF(J59="","",J59-TODAY())</f>
        <v/>
      </c>
      <c r="N59" s="2" t="n"/>
      <c r="O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3" t="n"/>
      <c r="J60" s="3" t="n"/>
      <c r="K60" s="4" t="n"/>
      <c r="L60" s="2" t="n"/>
      <c r="M60" s="5">
        <f>IF(J60="","",J60-TODAY())</f>
        <v/>
      </c>
      <c r="N60" s="2" t="n"/>
      <c r="O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3" t="n"/>
      <c r="J61" s="3" t="n"/>
      <c r="K61" s="4" t="n"/>
      <c r="L61" s="2" t="n"/>
      <c r="M61" s="5">
        <f>IF(J61="","",J61-TODAY())</f>
        <v/>
      </c>
      <c r="N61" s="2" t="n"/>
      <c r="O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3" t="n"/>
      <c r="J62" s="3" t="n"/>
      <c r="K62" s="4" t="n"/>
      <c r="L62" s="2" t="n"/>
      <c r="M62" s="5">
        <f>IF(J62="","",J62-TODAY())</f>
        <v/>
      </c>
      <c r="N62" s="2" t="n"/>
      <c r="O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3" t="n"/>
      <c r="J63" s="3" t="n"/>
      <c r="K63" s="4" t="n"/>
      <c r="L63" s="2" t="n"/>
      <c r="M63" s="5">
        <f>IF(J63="","",J63-TODAY())</f>
        <v/>
      </c>
      <c r="N63" s="2" t="n"/>
      <c r="O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3" t="n"/>
      <c r="J64" s="3" t="n"/>
      <c r="K64" s="4" t="n"/>
      <c r="L64" s="2" t="n"/>
      <c r="M64" s="5">
        <f>IF(J64="","",J64-TODAY())</f>
        <v/>
      </c>
      <c r="N64" s="2" t="n"/>
      <c r="O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3" t="n"/>
      <c r="J65" s="3" t="n"/>
      <c r="K65" s="4" t="n"/>
      <c r="L65" s="2" t="n"/>
      <c r="M65" s="5">
        <f>IF(J65="","",J65-TODAY())</f>
        <v/>
      </c>
      <c r="N65" s="2" t="n"/>
      <c r="O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3" t="n"/>
      <c r="J66" s="3" t="n"/>
      <c r="K66" s="4" t="n"/>
      <c r="L66" s="2" t="n"/>
      <c r="M66" s="5">
        <f>IF(J66="","",J66-TODAY())</f>
        <v/>
      </c>
      <c r="N66" s="2" t="n"/>
      <c r="O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3" t="n"/>
      <c r="J67" s="3" t="n"/>
      <c r="K67" s="4" t="n"/>
      <c r="L67" s="2" t="n"/>
      <c r="M67" s="5">
        <f>IF(J67="","",J67-TODAY())</f>
        <v/>
      </c>
      <c r="N67" s="2" t="n"/>
      <c r="O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3" t="n"/>
      <c r="J68" s="3" t="n"/>
      <c r="K68" s="4" t="n"/>
      <c r="L68" s="2" t="n"/>
      <c r="M68" s="5">
        <f>IF(J68="","",J68-TODAY())</f>
        <v/>
      </c>
      <c r="N68" s="2" t="n"/>
      <c r="O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3" t="n"/>
      <c r="J69" s="3" t="n"/>
      <c r="K69" s="4" t="n"/>
      <c r="L69" s="2" t="n"/>
      <c r="M69" s="5">
        <f>IF(J69="","",J69-TODAY())</f>
        <v/>
      </c>
      <c r="N69" s="2" t="n"/>
      <c r="O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3" t="n"/>
      <c r="J70" s="3" t="n"/>
      <c r="K70" s="4" t="n"/>
      <c r="L70" s="2" t="n"/>
      <c r="M70" s="5">
        <f>IF(J70="","",J70-TODAY())</f>
        <v/>
      </c>
      <c r="N70" s="2" t="n"/>
      <c r="O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3" t="n"/>
      <c r="J71" s="3" t="n"/>
      <c r="K71" s="4" t="n"/>
      <c r="L71" s="2" t="n"/>
      <c r="M71" s="5">
        <f>IF(J71="","",J71-TODAY())</f>
        <v/>
      </c>
      <c r="N71" s="2" t="n"/>
      <c r="O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3" t="n"/>
      <c r="J72" s="3" t="n"/>
      <c r="K72" s="4" t="n"/>
      <c r="L72" s="2" t="n"/>
      <c r="M72" s="5">
        <f>IF(J72="","",J72-TODAY())</f>
        <v/>
      </c>
      <c r="N72" s="2" t="n"/>
      <c r="O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3" t="n"/>
      <c r="J73" s="3" t="n"/>
      <c r="K73" s="4" t="n"/>
      <c r="L73" s="2" t="n"/>
      <c r="M73" s="5">
        <f>IF(J73="","",J73-TODAY())</f>
        <v/>
      </c>
      <c r="N73" s="2" t="n"/>
      <c r="O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3" t="n"/>
      <c r="J74" s="3" t="n"/>
      <c r="K74" s="4" t="n"/>
      <c r="L74" s="2" t="n"/>
      <c r="M74" s="5">
        <f>IF(J74="","",J74-TODAY())</f>
        <v/>
      </c>
      <c r="N74" s="2" t="n"/>
      <c r="O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3" t="n"/>
      <c r="J75" s="3" t="n"/>
      <c r="K75" s="4" t="n"/>
      <c r="L75" s="2" t="n"/>
      <c r="M75" s="5">
        <f>IF(J75="","",J75-TODAY())</f>
        <v/>
      </c>
      <c r="N75" s="2" t="n"/>
      <c r="O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3" t="n"/>
      <c r="J76" s="3" t="n"/>
      <c r="K76" s="4" t="n"/>
      <c r="L76" s="2" t="n"/>
      <c r="M76" s="5">
        <f>IF(J76="","",J76-TODAY())</f>
        <v/>
      </c>
      <c r="N76" s="2" t="n"/>
      <c r="O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3" t="n"/>
      <c r="J77" s="3" t="n"/>
      <c r="K77" s="4" t="n"/>
      <c r="L77" s="2" t="n"/>
      <c r="M77" s="5">
        <f>IF(J77="","",J77-TODAY())</f>
        <v/>
      </c>
      <c r="N77" s="2" t="n"/>
      <c r="O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3" t="n"/>
      <c r="J78" s="3" t="n"/>
      <c r="K78" s="4" t="n"/>
      <c r="L78" s="2" t="n"/>
      <c r="M78" s="5">
        <f>IF(J78="","",J78-TODAY())</f>
        <v/>
      </c>
      <c r="N78" s="2" t="n"/>
      <c r="O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3" t="n"/>
      <c r="J79" s="3" t="n"/>
      <c r="K79" s="4" t="n"/>
      <c r="L79" s="2" t="n"/>
      <c r="M79" s="5">
        <f>IF(J79="","",J79-TODAY())</f>
        <v/>
      </c>
      <c r="N79" s="2" t="n"/>
      <c r="O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3" t="n"/>
      <c r="J80" s="3" t="n"/>
      <c r="K80" s="4" t="n"/>
      <c r="L80" s="2" t="n"/>
      <c r="M80" s="5">
        <f>IF(J80="","",J80-TODAY())</f>
        <v/>
      </c>
      <c r="N80" s="2" t="n"/>
      <c r="O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3" t="n"/>
      <c r="J81" s="3" t="n"/>
      <c r="K81" s="4" t="n"/>
      <c r="L81" s="2" t="n"/>
      <c r="M81" s="5">
        <f>IF(J81="","",J81-TODAY())</f>
        <v/>
      </c>
      <c r="N81" s="2" t="n"/>
      <c r="O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3" t="n"/>
      <c r="J82" s="3" t="n"/>
      <c r="K82" s="4" t="n"/>
      <c r="L82" s="2" t="n"/>
      <c r="M82" s="5">
        <f>IF(J82="","",J82-TODAY())</f>
        <v/>
      </c>
      <c r="N82" s="2" t="n"/>
      <c r="O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3" t="n"/>
      <c r="J83" s="3" t="n"/>
      <c r="K83" s="4" t="n"/>
      <c r="L83" s="2" t="n"/>
      <c r="M83" s="5">
        <f>IF(J83="","",J83-TODAY())</f>
        <v/>
      </c>
      <c r="N83" s="2" t="n"/>
      <c r="O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3" t="n"/>
      <c r="J84" s="3" t="n"/>
      <c r="K84" s="4" t="n"/>
      <c r="L84" s="2" t="n"/>
      <c r="M84" s="5">
        <f>IF(J84="","",J84-TODAY())</f>
        <v/>
      </c>
      <c r="N84" s="2" t="n"/>
      <c r="O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3" t="n"/>
      <c r="J85" s="3" t="n"/>
      <c r="K85" s="4" t="n"/>
      <c r="L85" s="2" t="n"/>
      <c r="M85" s="5">
        <f>IF(J85="","",J85-TODAY())</f>
        <v/>
      </c>
      <c r="N85" s="2" t="n"/>
      <c r="O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3" t="n"/>
      <c r="J86" s="3" t="n"/>
      <c r="K86" s="4" t="n"/>
      <c r="L86" s="2" t="n"/>
      <c r="M86" s="5">
        <f>IF(J86="","",J86-TODAY())</f>
        <v/>
      </c>
      <c r="N86" s="2" t="n"/>
      <c r="O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3" t="n"/>
      <c r="J87" s="3" t="n"/>
      <c r="K87" s="4" t="n"/>
      <c r="L87" s="2" t="n"/>
      <c r="M87" s="5">
        <f>IF(J87="","",J87-TODAY())</f>
        <v/>
      </c>
      <c r="N87" s="2" t="n"/>
      <c r="O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3" t="n"/>
      <c r="J88" s="3" t="n"/>
      <c r="K88" s="4" t="n"/>
      <c r="L88" s="2" t="n"/>
      <c r="M88" s="5">
        <f>IF(J88="","",J88-TODAY())</f>
        <v/>
      </c>
      <c r="N88" s="2" t="n"/>
      <c r="O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3" t="n"/>
      <c r="J89" s="3" t="n"/>
      <c r="K89" s="4" t="n"/>
      <c r="L89" s="2" t="n"/>
      <c r="M89" s="5">
        <f>IF(J89="","",J89-TODAY())</f>
        <v/>
      </c>
      <c r="N89" s="2" t="n"/>
      <c r="O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3" t="n"/>
      <c r="J90" s="3" t="n"/>
      <c r="K90" s="4" t="n"/>
      <c r="L90" s="2" t="n"/>
      <c r="M90" s="5">
        <f>IF(J90="","",J90-TODAY())</f>
        <v/>
      </c>
      <c r="N90" s="2" t="n"/>
      <c r="O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3" t="n"/>
      <c r="J91" s="3" t="n"/>
      <c r="K91" s="4" t="n"/>
      <c r="L91" s="2" t="n"/>
      <c r="M91" s="5">
        <f>IF(J91="","",J91-TODAY())</f>
        <v/>
      </c>
      <c r="N91" s="2" t="n"/>
      <c r="O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3" t="n"/>
      <c r="J92" s="3" t="n"/>
      <c r="K92" s="4" t="n"/>
      <c r="L92" s="2" t="n"/>
      <c r="M92" s="5">
        <f>IF(J92="","",J92-TODAY())</f>
        <v/>
      </c>
      <c r="N92" s="2" t="n"/>
      <c r="O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3" t="n"/>
      <c r="J93" s="3" t="n"/>
      <c r="K93" s="4" t="n"/>
      <c r="L93" s="2" t="n"/>
      <c r="M93" s="5">
        <f>IF(J93="","",J93-TODAY())</f>
        <v/>
      </c>
      <c r="N93" s="2" t="n"/>
      <c r="O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3" t="n"/>
      <c r="J94" s="3" t="n"/>
      <c r="K94" s="4" t="n"/>
      <c r="L94" s="2" t="n"/>
      <c r="M94" s="5">
        <f>IF(J94="","",J94-TODAY())</f>
        <v/>
      </c>
      <c r="N94" s="2" t="n"/>
      <c r="O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3" t="n"/>
      <c r="J95" s="3" t="n"/>
      <c r="K95" s="4" t="n"/>
      <c r="L95" s="2" t="n"/>
      <c r="M95" s="5">
        <f>IF(J95="","",J95-TODAY())</f>
        <v/>
      </c>
      <c r="N95" s="2" t="n"/>
      <c r="O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3" t="n"/>
      <c r="J96" s="3" t="n"/>
      <c r="K96" s="4" t="n"/>
      <c r="L96" s="2" t="n"/>
      <c r="M96" s="5">
        <f>IF(J96="","",J96-TODAY())</f>
        <v/>
      </c>
      <c r="N96" s="2" t="n"/>
      <c r="O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3" t="n"/>
      <c r="J97" s="3" t="n"/>
      <c r="K97" s="4" t="n"/>
      <c r="L97" s="2" t="n"/>
      <c r="M97" s="5">
        <f>IF(J97="","",J97-TODAY())</f>
        <v/>
      </c>
      <c r="N97" s="2" t="n"/>
      <c r="O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3" t="n"/>
      <c r="J98" s="3" t="n"/>
      <c r="K98" s="4" t="n"/>
      <c r="L98" s="2" t="n"/>
      <c r="M98" s="5">
        <f>IF(J98="","",J98-TODAY())</f>
        <v/>
      </c>
      <c r="N98" s="2" t="n"/>
      <c r="O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3" t="n"/>
      <c r="J99" s="3" t="n"/>
      <c r="K99" s="4" t="n"/>
      <c r="L99" s="2" t="n"/>
      <c r="M99" s="5">
        <f>IF(J99="","",J99-TODAY())</f>
        <v/>
      </c>
      <c r="N99" s="2" t="n"/>
      <c r="O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3" t="n"/>
      <c r="J100" s="3" t="n"/>
      <c r="K100" s="4" t="n"/>
      <c r="L100" s="2" t="n"/>
      <c r="M100" s="5">
        <f>IF(J100="","",J100-TODAY())</f>
        <v/>
      </c>
      <c r="N100" s="2" t="n"/>
      <c r="O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3" t="n"/>
      <c r="J101" s="3" t="n"/>
      <c r="K101" s="4" t="n"/>
      <c r="L101" s="2" t="n"/>
      <c r="M101" s="5">
        <f>IF(J101="","",J101-TODAY())</f>
        <v/>
      </c>
      <c r="N101" s="2" t="n"/>
      <c r="O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3" t="n"/>
      <c r="J102" s="3" t="n"/>
      <c r="K102" s="4" t="n"/>
      <c r="L102" s="2" t="n"/>
      <c r="M102" s="5">
        <f>IF(J102="","",J102-TODAY())</f>
        <v/>
      </c>
      <c r="N102" s="2" t="n"/>
      <c r="O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3" t="n"/>
      <c r="J103" s="3" t="n"/>
      <c r="K103" s="4" t="n"/>
      <c r="L103" s="2" t="n"/>
      <c r="M103" s="5">
        <f>IF(J103="","",J103-TODAY())</f>
        <v/>
      </c>
      <c r="N103" s="2" t="n"/>
      <c r="O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3" t="n"/>
      <c r="J104" s="3" t="n"/>
      <c r="K104" s="4" t="n"/>
      <c r="L104" s="2" t="n"/>
      <c r="M104" s="5">
        <f>IF(J104="","",J104-TODAY())</f>
        <v/>
      </c>
      <c r="N104" s="2" t="n"/>
      <c r="O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3" t="n"/>
      <c r="J105" s="3" t="n"/>
      <c r="K105" s="4" t="n"/>
      <c r="L105" s="2" t="n"/>
      <c r="M105" s="5">
        <f>IF(J105="","",J105-TODAY())</f>
        <v/>
      </c>
      <c r="N105" s="2" t="n"/>
      <c r="O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3" t="n"/>
      <c r="J106" s="3" t="n"/>
      <c r="K106" s="4" t="n"/>
      <c r="L106" s="2" t="n"/>
      <c r="M106" s="5">
        <f>IF(J106="","",J106-TODAY())</f>
        <v/>
      </c>
      <c r="N106" s="2" t="n"/>
      <c r="O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3" t="n"/>
      <c r="J107" s="3" t="n"/>
      <c r="K107" s="4" t="n"/>
      <c r="L107" s="2" t="n"/>
      <c r="M107" s="5">
        <f>IF(J107="","",J107-TODAY())</f>
        <v/>
      </c>
      <c r="N107" s="2" t="n"/>
      <c r="O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3" t="n"/>
      <c r="J108" s="3" t="n"/>
      <c r="K108" s="4" t="n"/>
      <c r="L108" s="2" t="n"/>
      <c r="M108" s="5">
        <f>IF(J108="","",J108-TODAY())</f>
        <v/>
      </c>
      <c r="N108" s="2" t="n"/>
      <c r="O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3" t="n"/>
      <c r="J109" s="3" t="n"/>
      <c r="K109" s="4" t="n"/>
      <c r="L109" s="2" t="n"/>
      <c r="M109" s="5">
        <f>IF(J109="","",J109-TODAY())</f>
        <v/>
      </c>
      <c r="N109" s="2" t="n"/>
      <c r="O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3" t="n"/>
      <c r="J110" s="3" t="n"/>
      <c r="K110" s="4" t="n"/>
      <c r="L110" s="2" t="n"/>
      <c r="M110" s="5">
        <f>IF(J110="","",J110-TODAY())</f>
        <v/>
      </c>
      <c r="N110" s="2" t="n"/>
      <c r="O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3" t="n"/>
      <c r="J111" s="3" t="n"/>
      <c r="K111" s="4" t="n"/>
      <c r="L111" s="2" t="n"/>
      <c r="M111" s="5">
        <f>IF(J111="","",J111-TODAY())</f>
        <v/>
      </c>
      <c r="N111" s="2" t="n"/>
      <c r="O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3" t="n"/>
      <c r="J112" s="3" t="n"/>
      <c r="K112" s="4" t="n"/>
      <c r="L112" s="2" t="n"/>
      <c r="M112" s="5">
        <f>IF(J112="","",J112-TODAY())</f>
        <v/>
      </c>
      <c r="N112" s="2" t="n"/>
      <c r="O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3" t="n"/>
      <c r="J113" s="3" t="n"/>
      <c r="K113" s="4" t="n"/>
      <c r="L113" s="2" t="n"/>
      <c r="M113" s="5">
        <f>IF(J113="","",J113-TODAY())</f>
        <v/>
      </c>
      <c r="N113" s="2" t="n"/>
      <c r="O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3" t="n"/>
      <c r="J114" s="3" t="n"/>
      <c r="K114" s="4" t="n"/>
      <c r="L114" s="2" t="n"/>
      <c r="M114" s="5">
        <f>IF(J114="","",J114-TODAY())</f>
        <v/>
      </c>
      <c r="N114" s="2" t="n"/>
      <c r="O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3" t="n"/>
      <c r="J115" s="3" t="n"/>
      <c r="K115" s="4" t="n"/>
      <c r="L115" s="2" t="n"/>
      <c r="M115" s="5">
        <f>IF(J115="","",J115-TODAY())</f>
        <v/>
      </c>
      <c r="N115" s="2" t="n"/>
      <c r="O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3" t="n"/>
      <c r="J116" s="3" t="n"/>
      <c r="K116" s="4" t="n"/>
      <c r="L116" s="2" t="n"/>
      <c r="M116" s="5">
        <f>IF(J116="","",J116-TODAY())</f>
        <v/>
      </c>
      <c r="N116" s="2" t="n"/>
      <c r="O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3" t="n"/>
      <c r="J117" s="3" t="n"/>
      <c r="K117" s="4" t="n"/>
      <c r="L117" s="2" t="n"/>
      <c r="M117" s="5">
        <f>IF(J117="","",J117-TODAY())</f>
        <v/>
      </c>
      <c r="N117" s="2" t="n"/>
      <c r="O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3" t="n"/>
      <c r="J118" s="3" t="n"/>
      <c r="K118" s="4" t="n"/>
      <c r="L118" s="2" t="n"/>
      <c r="M118" s="5">
        <f>IF(J118="","",J118-TODAY())</f>
        <v/>
      </c>
      <c r="N118" s="2" t="n"/>
      <c r="O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3" t="n"/>
      <c r="J119" s="3" t="n"/>
      <c r="K119" s="4" t="n"/>
      <c r="L119" s="2" t="n"/>
      <c r="M119" s="5">
        <f>IF(J119="","",J119-TODAY())</f>
        <v/>
      </c>
      <c r="N119" s="2" t="n"/>
      <c r="O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3" t="n"/>
      <c r="J120" s="3" t="n"/>
      <c r="K120" s="4" t="n"/>
      <c r="L120" s="2" t="n"/>
      <c r="M120" s="5">
        <f>IF(J120="","",J120-TODAY())</f>
        <v/>
      </c>
      <c r="N120" s="2" t="n"/>
      <c r="O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3" t="n"/>
      <c r="J121" s="3" t="n"/>
      <c r="K121" s="4" t="n"/>
      <c r="L121" s="2" t="n"/>
      <c r="M121" s="5">
        <f>IF(J121="","",J121-TODAY())</f>
        <v/>
      </c>
      <c r="N121" s="2" t="n"/>
      <c r="O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3" t="n"/>
      <c r="J122" s="3" t="n"/>
      <c r="K122" s="4" t="n"/>
      <c r="L122" s="2" t="n"/>
      <c r="M122" s="5">
        <f>IF(J122="","",J122-TODAY())</f>
        <v/>
      </c>
      <c r="N122" s="2" t="n"/>
      <c r="O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3" t="n"/>
      <c r="J123" s="3" t="n"/>
      <c r="K123" s="4" t="n"/>
      <c r="L123" s="2" t="n"/>
      <c r="M123" s="5">
        <f>IF(J123="","",J123-TODAY())</f>
        <v/>
      </c>
      <c r="N123" s="2" t="n"/>
      <c r="O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3" t="n"/>
      <c r="J124" s="3" t="n"/>
      <c r="K124" s="4" t="n"/>
      <c r="L124" s="2" t="n"/>
      <c r="M124" s="5">
        <f>IF(J124="","",J124-TODAY())</f>
        <v/>
      </c>
      <c r="N124" s="2" t="n"/>
      <c r="O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3" t="n"/>
      <c r="J125" s="3" t="n"/>
      <c r="K125" s="4" t="n"/>
      <c r="L125" s="2" t="n"/>
      <c r="M125" s="5">
        <f>IF(J125="","",J125-TODAY())</f>
        <v/>
      </c>
      <c r="N125" s="2" t="n"/>
      <c r="O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3" t="n"/>
      <c r="J126" s="3" t="n"/>
      <c r="K126" s="4" t="n"/>
      <c r="L126" s="2" t="n"/>
      <c r="M126" s="5">
        <f>IF(J126="","",J126-TODAY())</f>
        <v/>
      </c>
      <c r="N126" s="2" t="n"/>
      <c r="O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3" t="n"/>
      <c r="J127" s="3" t="n"/>
      <c r="K127" s="4" t="n"/>
      <c r="L127" s="2" t="n"/>
      <c r="M127" s="5">
        <f>IF(J127="","",J127-TODAY())</f>
        <v/>
      </c>
      <c r="N127" s="2" t="n"/>
      <c r="O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3" t="n"/>
      <c r="J128" s="3" t="n"/>
      <c r="K128" s="4" t="n"/>
      <c r="L128" s="2" t="n"/>
      <c r="M128" s="5">
        <f>IF(J128="","",J128-TODAY())</f>
        <v/>
      </c>
      <c r="N128" s="2" t="n"/>
      <c r="O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3" t="n"/>
      <c r="J129" s="3" t="n"/>
      <c r="K129" s="4" t="n"/>
      <c r="L129" s="2" t="n"/>
      <c r="M129" s="5">
        <f>IF(J129="","",J129-TODAY())</f>
        <v/>
      </c>
      <c r="N129" s="2" t="n"/>
      <c r="O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3" t="n"/>
      <c r="J130" s="3" t="n"/>
      <c r="K130" s="4" t="n"/>
      <c r="L130" s="2" t="n"/>
      <c r="M130" s="5">
        <f>IF(J130="","",J130-TODAY())</f>
        <v/>
      </c>
      <c r="N130" s="2" t="n"/>
      <c r="O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3" t="n"/>
      <c r="J131" s="3" t="n"/>
      <c r="K131" s="4" t="n"/>
      <c r="L131" s="2" t="n"/>
      <c r="M131" s="5">
        <f>IF(J131="","",J131-TODAY())</f>
        <v/>
      </c>
      <c r="N131" s="2" t="n"/>
      <c r="O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3" t="n"/>
      <c r="J132" s="3" t="n"/>
      <c r="K132" s="4" t="n"/>
      <c r="L132" s="2" t="n"/>
      <c r="M132" s="5">
        <f>IF(J132="","",J132-TODAY())</f>
        <v/>
      </c>
      <c r="N132" s="2" t="n"/>
      <c r="O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3" t="n"/>
      <c r="J133" s="3" t="n"/>
      <c r="K133" s="4" t="n"/>
      <c r="L133" s="2" t="n"/>
      <c r="M133" s="5">
        <f>IF(J133="","",J133-TODAY())</f>
        <v/>
      </c>
      <c r="N133" s="2" t="n"/>
      <c r="O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3" t="n"/>
      <c r="J134" s="3" t="n"/>
      <c r="K134" s="4" t="n"/>
      <c r="L134" s="2" t="n"/>
      <c r="M134" s="5">
        <f>IF(J134="","",J134-TODAY())</f>
        <v/>
      </c>
      <c r="N134" s="2" t="n"/>
      <c r="O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3" t="n"/>
      <c r="J135" s="3" t="n"/>
      <c r="K135" s="4" t="n"/>
      <c r="L135" s="2" t="n"/>
      <c r="M135" s="5">
        <f>IF(J135="","",J135-TODAY())</f>
        <v/>
      </c>
      <c r="N135" s="2" t="n"/>
      <c r="O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3" t="n"/>
      <c r="J136" s="3" t="n"/>
      <c r="K136" s="4" t="n"/>
      <c r="L136" s="2" t="n"/>
      <c r="M136" s="5">
        <f>IF(J136="","",J136-TODAY())</f>
        <v/>
      </c>
      <c r="N136" s="2" t="n"/>
      <c r="O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3" t="n"/>
      <c r="J137" s="3" t="n"/>
      <c r="K137" s="4" t="n"/>
      <c r="L137" s="2" t="n"/>
      <c r="M137" s="5">
        <f>IF(J137="","",J137-TODAY())</f>
        <v/>
      </c>
      <c r="N137" s="2" t="n"/>
      <c r="O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3" t="n"/>
      <c r="J138" s="3" t="n"/>
      <c r="K138" s="4" t="n"/>
      <c r="L138" s="2" t="n"/>
      <c r="M138" s="5">
        <f>IF(J138="","",J138-TODAY())</f>
        <v/>
      </c>
      <c r="N138" s="2" t="n"/>
      <c r="O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3" t="n"/>
      <c r="J139" s="3" t="n"/>
      <c r="K139" s="4" t="n"/>
      <c r="L139" s="2" t="n"/>
      <c r="M139" s="5">
        <f>IF(J139="","",J139-TODAY())</f>
        <v/>
      </c>
      <c r="N139" s="2" t="n"/>
      <c r="O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3" t="n"/>
      <c r="J140" s="3" t="n"/>
      <c r="K140" s="4" t="n"/>
      <c r="L140" s="2" t="n"/>
      <c r="M140" s="5">
        <f>IF(J140="","",J140-TODAY())</f>
        <v/>
      </c>
      <c r="N140" s="2" t="n"/>
      <c r="O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3" t="n"/>
      <c r="J141" s="3" t="n"/>
      <c r="K141" s="4" t="n"/>
      <c r="L141" s="2" t="n"/>
      <c r="M141" s="5">
        <f>IF(J141="","",J141-TODAY())</f>
        <v/>
      </c>
      <c r="N141" s="2" t="n"/>
      <c r="O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3" t="n"/>
      <c r="J142" s="3" t="n"/>
      <c r="K142" s="4" t="n"/>
      <c r="L142" s="2" t="n"/>
      <c r="M142" s="5">
        <f>IF(J142="","",J142-TODAY())</f>
        <v/>
      </c>
      <c r="N142" s="2" t="n"/>
      <c r="O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3" t="n"/>
      <c r="J143" s="3" t="n"/>
      <c r="K143" s="4" t="n"/>
      <c r="L143" s="2" t="n"/>
      <c r="M143" s="5">
        <f>IF(J143="","",J143-TODAY())</f>
        <v/>
      </c>
      <c r="N143" s="2" t="n"/>
      <c r="O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3" t="n"/>
      <c r="J144" s="3" t="n"/>
      <c r="K144" s="4" t="n"/>
      <c r="L144" s="2" t="n"/>
      <c r="M144" s="5">
        <f>IF(J144="","",J144-TODAY())</f>
        <v/>
      </c>
      <c r="N144" s="2" t="n"/>
      <c r="O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3" t="n"/>
      <c r="J145" s="3" t="n"/>
      <c r="K145" s="4" t="n"/>
      <c r="L145" s="2" t="n"/>
      <c r="M145" s="5">
        <f>IF(J145="","",J145-TODAY())</f>
        <v/>
      </c>
      <c r="N145" s="2" t="n"/>
      <c r="O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3" t="n"/>
      <c r="J146" s="3" t="n"/>
      <c r="K146" s="4" t="n"/>
      <c r="L146" s="2" t="n"/>
      <c r="M146" s="5">
        <f>IF(J146="","",J146-TODAY())</f>
        <v/>
      </c>
      <c r="N146" s="2" t="n"/>
      <c r="O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3" t="n"/>
      <c r="J147" s="3" t="n"/>
      <c r="K147" s="4" t="n"/>
      <c r="L147" s="2" t="n"/>
      <c r="M147" s="5">
        <f>IF(J147="","",J147-TODAY())</f>
        <v/>
      </c>
      <c r="N147" s="2" t="n"/>
      <c r="O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3" t="n"/>
      <c r="J148" s="3" t="n"/>
      <c r="K148" s="4" t="n"/>
      <c r="L148" s="2" t="n"/>
      <c r="M148" s="5">
        <f>IF(J148="","",J148-TODAY())</f>
        <v/>
      </c>
      <c r="N148" s="2" t="n"/>
      <c r="O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3" t="n"/>
      <c r="J149" s="3" t="n"/>
      <c r="K149" s="4" t="n"/>
      <c r="L149" s="2" t="n"/>
      <c r="M149" s="5">
        <f>IF(J149="","",J149-TODAY())</f>
        <v/>
      </c>
      <c r="N149" s="2" t="n"/>
      <c r="O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3" t="n"/>
      <c r="J150" s="3" t="n"/>
      <c r="K150" s="4" t="n"/>
      <c r="L150" s="2" t="n"/>
      <c r="M150" s="5">
        <f>IF(J150="","",J150-TODAY())</f>
        <v/>
      </c>
      <c r="N150" s="2" t="n"/>
      <c r="O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3" t="n"/>
      <c r="J151" s="3" t="n"/>
      <c r="K151" s="4" t="n"/>
      <c r="L151" s="2" t="n"/>
      <c r="M151" s="5">
        <f>IF(J151="","",J151-TODAY())</f>
        <v/>
      </c>
      <c r="N151" s="2" t="n"/>
      <c r="O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3" t="n"/>
      <c r="J152" s="3" t="n"/>
      <c r="K152" s="4" t="n"/>
      <c r="L152" s="2" t="n"/>
      <c r="M152" s="5">
        <f>IF(J152="","",J152-TODAY())</f>
        <v/>
      </c>
      <c r="N152" s="2" t="n"/>
      <c r="O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3" t="n"/>
      <c r="J153" s="3" t="n"/>
      <c r="K153" s="4" t="n"/>
      <c r="L153" s="2" t="n"/>
      <c r="M153" s="5">
        <f>IF(J153="","",J153-TODAY())</f>
        <v/>
      </c>
      <c r="N153" s="2" t="n"/>
      <c r="O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3" t="n"/>
      <c r="J154" s="3" t="n"/>
      <c r="K154" s="4" t="n"/>
      <c r="L154" s="2" t="n"/>
      <c r="M154" s="5">
        <f>IF(J154="","",J154-TODAY())</f>
        <v/>
      </c>
      <c r="N154" s="2" t="n"/>
      <c r="O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3" t="n"/>
      <c r="J155" s="3" t="n"/>
      <c r="K155" s="4" t="n"/>
      <c r="L155" s="2" t="n"/>
      <c r="M155" s="5">
        <f>IF(J155="","",J155-TODAY())</f>
        <v/>
      </c>
      <c r="N155" s="2" t="n"/>
      <c r="O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3" t="n"/>
      <c r="J156" s="3" t="n"/>
      <c r="K156" s="4" t="n"/>
      <c r="L156" s="2" t="n"/>
      <c r="M156" s="5">
        <f>IF(J156="","",J156-TODAY())</f>
        <v/>
      </c>
      <c r="N156" s="2" t="n"/>
      <c r="O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3" t="n"/>
      <c r="J157" s="3" t="n"/>
      <c r="K157" s="4" t="n"/>
      <c r="L157" s="2" t="n"/>
      <c r="M157" s="5">
        <f>IF(J157="","",J157-TODAY())</f>
        <v/>
      </c>
      <c r="N157" s="2" t="n"/>
      <c r="O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3" t="n"/>
      <c r="J158" s="3" t="n"/>
      <c r="K158" s="4" t="n"/>
      <c r="L158" s="2" t="n"/>
      <c r="M158" s="5">
        <f>IF(J158="","",J158-TODAY())</f>
        <v/>
      </c>
      <c r="N158" s="2" t="n"/>
      <c r="O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3" t="n"/>
      <c r="J159" s="3" t="n"/>
      <c r="K159" s="4" t="n"/>
      <c r="L159" s="2" t="n"/>
      <c r="M159" s="5">
        <f>IF(J159="","",J159-TODAY())</f>
        <v/>
      </c>
      <c r="N159" s="2" t="n"/>
      <c r="O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3" t="n"/>
      <c r="J160" s="3" t="n"/>
      <c r="K160" s="4" t="n"/>
      <c r="L160" s="2" t="n"/>
      <c r="M160" s="5">
        <f>IF(J160="","",J160-TODAY())</f>
        <v/>
      </c>
      <c r="N160" s="2" t="n"/>
      <c r="O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3" t="n"/>
      <c r="J161" s="3" t="n"/>
      <c r="K161" s="4" t="n"/>
      <c r="L161" s="2" t="n"/>
      <c r="M161" s="5">
        <f>IF(J161="","",J161-TODAY())</f>
        <v/>
      </c>
      <c r="N161" s="2" t="n"/>
      <c r="O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3" t="n"/>
      <c r="J162" s="3" t="n"/>
      <c r="K162" s="4" t="n"/>
      <c r="L162" s="2" t="n"/>
      <c r="M162" s="5">
        <f>IF(J162="","",J162-TODAY())</f>
        <v/>
      </c>
      <c r="N162" s="2" t="n"/>
      <c r="O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3" t="n"/>
      <c r="J163" s="3" t="n"/>
      <c r="K163" s="4" t="n"/>
      <c r="L163" s="2" t="n"/>
      <c r="M163" s="5">
        <f>IF(J163="","",J163-TODAY())</f>
        <v/>
      </c>
      <c r="N163" s="2" t="n"/>
      <c r="O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3" t="n"/>
      <c r="J164" s="3" t="n"/>
      <c r="K164" s="4" t="n"/>
      <c r="L164" s="2" t="n"/>
      <c r="M164" s="5">
        <f>IF(J164="","",J164-TODAY())</f>
        <v/>
      </c>
      <c r="N164" s="2" t="n"/>
      <c r="O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3" t="n"/>
      <c r="J165" s="3" t="n"/>
      <c r="K165" s="4" t="n"/>
      <c r="L165" s="2" t="n"/>
      <c r="M165" s="5">
        <f>IF(J165="","",J165-TODAY())</f>
        <v/>
      </c>
      <c r="N165" s="2" t="n"/>
      <c r="O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3" t="n"/>
      <c r="J166" s="3" t="n"/>
      <c r="K166" s="4" t="n"/>
      <c r="L166" s="2" t="n"/>
      <c r="M166" s="5">
        <f>IF(J166="","",J166-TODAY())</f>
        <v/>
      </c>
      <c r="N166" s="2" t="n"/>
      <c r="O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3" t="n"/>
      <c r="J167" s="3" t="n"/>
      <c r="K167" s="4" t="n"/>
      <c r="L167" s="2" t="n"/>
      <c r="M167" s="5">
        <f>IF(J167="","",J167-TODAY())</f>
        <v/>
      </c>
      <c r="N167" s="2" t="n"/>
      <c r="O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3" t="n"/>
      <c r="J168" s="3" t="n"/>
      <c r="K168" s="4" t="n"/>
      <c r="L168" s="2" t="n"/>
      <c r="M168" s="5">
        <f>IF(J168="","",J168-TODAY())</f>
        <v/>
      </c>
      <c r="N168" s="2" t="n"/>
      <c r="O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3" t="n"/>
      <c r="J169" s="3" t="n"/>
      <c r="K169" s="4" t="n"/>
      <c r="L169" s="2" t="n"/>
      <c r="M169" s="5">
        <f>IF(J169="","",J169-TODAY())</f>
        <v/>
      </c>
      <c r="N169" s="2" t="n"/>
      <c r="O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3" t="n"/>
      <c r="J170" s="3" t="n"/>
      <c r="K170" s="4" t="n"/>
      <c r="L170" s="2" t="n"/>
      <c r="M170" s="5">
        <f>IF(J170="","",J170-TODAY())</f>
        <v/>
      </c>
      <c r="N170" s="2" t="n"/>
      <c r="O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3" t="n"/>
      <c r="J171" s="3" t="n"/>
      <c r="K171" s="4" t="n"/>
      <c r="L171" s="2" t="n"/>
      <c r="M171" s="5">
        <f>IF(J171="","",J171-TODAY())</f>
        <v/>
      </c>
      <c r="N171" s="2" t="n"/>
      <c r="O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3" t="n"/>
      <c r="J172" s="3" t="n"/>
      <c r="K172" s="4" t="n"/>
      <c r="L172" s="2" t="n"/>
      <c r="M172" s="5">
        <f>IF(J172="","",J172-TODAY())</f>
        <v/>
      </c>
      <c r="N172" s="2" t="n"/>
      <c r="O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3" t="n"/>
      <c r="J173" s="3" t="n"/>
      <c r="K173" s="4" t="n"/>
      <c r="L173" s="2" t="n"/>
      <c r="M173" s="5">
        <f>IF(J173="","",J173-TODAY())</f>
        <v/>
      </c>
      <c r="N173" s="2" t="n"/>
      <c r="O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3" t="n"/>
      <c r="J174" s="3" t="n"/>
      <c r="K174" s="4" t="n"/>
      <c r="L174" s="2" t="n"/>
      <c r="M174" s="5">
        <f>IF(J174="","",J174-TODAY())</f>
        <v/>
      </c>
      <c r="N174" s="2" t="n"/>
      <c r="O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3" t="n"/>
      <c r="J175" s="3" t="n"/>
      <c r="K175" s="4" t="n"/>
      <c r="L175" s="2" t="n"/>
      <c r="M175" s="5">
        <f>IF(J175="","",J175-TODAY())</f>
        <v/>
      </c>
      <c r="N175" s="2" t="n"/>
      <c r="O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3" t="n"/>
      <c r="J176" s="3" t="n"/>
      <c r="K176" s="4" t="n"/>
      <c r="L176" s="2" t="n"/>
      <c r="M176" s="5">
        <f>IF(J176="","",J176-TODAY())</f>
        <v/>
      </c>
      <c r="N176" s="2" t="n"/>
      <c r="O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3" t="n"/>
      <c r="J177" s="3" t="n"/>
      <c r="K177" s="4" t="n"/>
      <c r="L177" s="2" t="n"/>
      <c r="M177" s="5">
        <f>IF(J177="","",J177-TODAY())</f>
        <v/>
      </c>
      <c r="N177" s="2" t="n"/>
      <c r="O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3" t="n"/>
      <c r="J178" s="3" t="n"/>
      <c r="K178" s="4" t="n"/>
      <c r="L178" s="2" t="n"/>
      <c r="M178" s="5">
        <f>IF(J178="","",J178-TODAY())</f>
        <v/>
      </c>
      <c r="N178" s="2" t="n"/>
      <c r="O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3" t="n"/>
      <c r="J179" s="3" t="n"/>
      <c r="K179" s="4" t="n"/>
      <c r="L179" s="2" t="n"/>
      <c r="M179" s="5">
        <f>IF(J179="","",J179-TODAY())</f>
        <v/>
      </c>
      <c r="N179" s="2" t="n"/>
      <c r="O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3" t="n"/>
      <c r="J180" s="3" t="n"/>
      <c r="K180" s="4" t="n"/>
      <c r="L180" s="2" t="n"/>
      <c r="M180" s="5">
        <f>IF(J180="","",J180-TODAY())</f>
        <v/>
      </c>
      <c r="N180" s="2" t="n"/>
      <c r="O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3" t="n"/>
      <c r="J181" s="3" t="n"/>
      <c r="K181" s="4" t="n"/>
      <c r="L181" s="2" t="n"/>
      <c r="M181" s="5">
        <f>IF(J181="","",J181-TODAY())</f>
        <v/>
      </c>
      <c r="N181" s="2" t="n"/>
      <c r="O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3" t="n"/>
      <c r="J182" s="3" t="n"/>
      <c r="K182" s="4" t="n"/>
      <c r="L182" s="2" t="n"/>
      <c r="M182" s="5">
        <f>IF(J182="","",J182-TODAY())</f>
        <v/>
      </c>
      <c r="N182" s="2" t="n"/>
      <c r="O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3" t="n"/>
      <c r="J183" s="3" t="n"/>
      <c r="K183" s="4" t="n"/>
      <c r="L183" s="2" t="n"/>
      <c r="M183" s="5">
        <f>IF(J183="","",J183-TODAY())</f>
        <v/>
      </c>
      <c r="N183" s="2" t="n"/>
      <c r="O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3" t="n"/>
      <c r="J184" s="3" t="n"/>
      <c r="K184" s="4" t="n"/>
      <c r="L184" s="2" t="n"/>
      <c r="M184" s="5">
        <f>IF(J184="","",J184-TODAY())</f>
        <v/>
      </c>
      <c r="N184" s="2" t="n"/>
      <c r="O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3" t="n"/>
      <c r="J185" s="3" t="n"/>
      <c r="K185" s="4" t="n"/>
      <c r="L185" s="2" t="n"/>
      <c r="M185" s="5">
        <f>IF(J185="","",J185-TODAY())</f>
        <v/>
      </c>
      <c r="N185" s="2" t="n"/>
      <c r="O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3" t="n"/>
      <c r="J186" s="3" t="n"/>
      <c r="K186" s="4" t="n"/>
      <c r="L186" s="2" t="n"/>
      <c r="M186" s="5">
        <f>IF(J186="","",J186-TODAY())</f>
        <v/>
      </c>
      <c r="N186" s="2" t="n"/>
      <c r="O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3" t="n"/>
      <c r="J187" s="3" t="n"/>
      <c r="K187" s="4" t="n"/>
      <c r="L187" s="2" t="n"/>
      <c r="M187" s="5">
        <f>IF(J187="","",J187-TODAY())</f>
        <v/>
      </c>
      <c r="N187" s="2" t="n"/>
      <c r="O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3" t="n"/>
      <c r="J188" s="3" t="n"/>
      <c r="K188" s="4" t="n"/>
      <c r="L188" s="2" t="n"/>
      <c r="M188" s="5">
        <f>IF(J188="","",J188-TODAY())</f>
        <v/>
      </c>
      <c r="N188" s="2" t="n"/>
      <c r="O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3" t="n"/>
      <c r="J189" s="3" t="n"/>
      <c r="K189" s="4" t="n"/>
      <c r="L189" s="2" t="n"/>
      <c r="M189" s="5">
        <f>IF(J189="","",J189-TODAY())</f>
        <v/>
      </c>
      <c r="N189" s="2" t="n"/>
      <c r="O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3" t="n"/>
      <c r="J190" s="3" t="n"/>
      <c r="K190" s="4" t="n"/>
      <c r="L190" s="2" t="n"/>
      <c r="M190" s="5">
        <f>IF(J190="","",J190-TODAY())</f>
        <v/>
      </c>
      <c r="N190" s="2" t="n"/>
      <c r="O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3" t="n"/>
      <c r="J191" s="3" t="n"/>
      <c r="K191" s="4" t="n"/>
      <c r="L191" s="2" t="n"/>
      <c r="M191" s="5">
        <f>IF(J191="","",J191-TODAY())</f>
        <v/>
      </c>
      <c r="N191" s="2" t="n"/>
      <c r="O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3" t="n"/>
      <c r="J192" s="3" t="n"/>
      <c r="K192" s="4" t="n"/>
      <c r="L192" s="2" t="n"/>
      <c r="M192" s="5">
        <f>IF(J192="","",J192-TODAY())</f>
        <v/>
      </c>
      <c r="N192" s="2" t="n"/>
      <c r="O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3" t="n"/>
      <c r="J193" s="3" t="n"/>
      <c r="K193" s="4" t="n"/>
      <c r="L193" s="2" t="n"/>
      <c r="M193" s="5">
        <f>IF(J193="","",J193-TODAY())</f>
        <v/>
      </c>
      <c r="N193" s="2" t="n"/>
      <c r="O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3" t="n"/>
      <c r="J194" s="3" t="n"/>
      <c r="K194" s="4" t="n"/>
      <c r="L194" s="2" t="n"/>
      <c r="M194" s="5">
        <f>IF(J194="","",J194-TODAY())</f>
        <v/>
      </c>
      <c r="N194" s="2" t="n"/>
      <c r="O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3" t="n"/>
      <c r="J195" s="3" t="n"/>
      <c r="K195" s="4" t="n"/>
      <c r="L195" s="2" t="n"/>
      <c r="M195" s="5">
        <f>IF(J195="","",J195-TODAY())</f>
        <v/>
      </c>
      <c r="N195" s="2" t="n"/>
      <c r="O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3" t="n"/>
      <c r="J196" s="3" t="n"/>
      <c r="K196" s="4" t="n"/>
      <c r="L196" s="2" t="n"/>
      <c r="M196" s="5">
        <f>IF(J196="","",J196-TODAY())</f>
        <v/>
      </c>
      <c r="N196" s="2" t="n"/>
      <c r="O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3" t="n"/>
      <c r="J197" s="3" t="n"/>
      <c r="K197" s="4" t="n"/>
      <c r="L197" s="2" t="n"/>
      <c r="M197" s="5">
        <f>IF(J197="","",J197-TODAY())</f>
        <v/>
      </c>
      <c r="N197" s="2" t="n"/>
      <c r="O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3" t="n"/>
      <c r="J198" s="3" t="n"/>
      <c r="K198" s="4" t="n"/>
      <c r="L198" s="2" t="n"/>
      <c r="M198" s="5">
        <f>IF(J198="","",J198-TODAY())</f>
        <v/>
      </c>
      <c r="N198" s="2" t="n"/>
      <c r="O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3" t="n"/>
      <c r="J199" s="3" t="n"/>
      <c r="K199" s="4" t="n"/>
      <c r="L199" s="2" t="n"/>
      <c r="M199" s="5">
        <f>IF(J199="","",J199-TODAY())</f>
        <v/>
      </c>
      <c r="N199" s="2" t="n"/>
      <c r="O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3" t="n"/>
      <c r="J200" s="3" t="n"/>
      <c r="K200" s="4" t="n"/>
      <c r="L200" s="2" t="n"/>
      <c r="M200" s="5">
        <f>IF(J200="","",J200-TODAY())</f>
        <v/>
      </c>
      <c r="N200" s="2" t="n"/>
      <c r="O200" s="2" t="n"/>
    </row>
  </sheetData>
  <conditionalFormatting sqref="A2:O200">
    <cfRule type="expression" priority="1" dxfId="0">
      <formula>AND($J2&lt;&gt;"",$L2="Karşılıksız")</formula>
    </cfRule>
    <cfRule type="expression" priority="2" dxfId="1">
      <formula>AND($J2&lt;&gt;"",$M2&lt;0,$L2="Portföy")</formula>
    </cfRule>
    <cfRule type="expression" priority="3" dxfId="2">
      <formula>AND($J2&lt;&gt;"",$M2&gt;=0,$M2&lt;=15,$L2="Portföy")</formula>
    </cfRule>
    <cfRule type="expression" priority="4" dxfId="3">
      <formula>$L2="Tahsil edildi"</formula>
    </cfRule>
  </conditionalFormatting>
  <dataValidations count="3">
    <dataValidation sqref="B2:B200" showDropDown="0" showInputMessage="0" showErrorMessage="0" allowBlank="1" type="list">
      <formula1>"Çek,Senet"</formula1>
    </dataValidation>
    <dataValidation sqref="D2:D200" showDropDown="0" showInputMessage="0" showErrorMessage="0" allowBlank="1" type="list">
      <formula1>"Alınan,Verilen"</formula1>
    </dataValidation>
    <dataValidation sqref="L2:L200" showDropDown="0" showInputMessage="0" showErrorMessage="0" allowBlank="1" type="list">
      <formula1>"Portföy,Bankada,Tahsil edildi,Karşılıksız,Ciro edildi,Ödendi,İptal"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>
      <c r="A1" s="6" t="inlineStr">
        <is>
          <t>ÇEK / SENET ÖZETİ</t>
        </is>
      </c>
    </row>
    <row r="3">
      <c r="A3" s="7" t="inlineStr">
        <is>
          <t>Portföydeki toplam (TL)</t>
        </is>
      </c>
      <c r="B3" s="8">
        <f>SUMIFS('Çek-Senet Takip'!K:K,'Çek-Senet Takip'!L:L,"Portföy")</f>
        <v/>
      </c>
    </row>
    <row r="4">
      <c r="A4" s="7" t="inlineStr">
        <is>
          <t>Bankadaki toplam (TL)</t>
        </is>
      </c>
      <c r="B4" s="8">
        <f>SUMIFS('Çek-Senet Takip'!K:K,'Çek-Senet Takip'!L:L,"Bankada")</f>
        <v/>
      </c>
    </row>
    <row r="5">
      <c r="A5" s="7" t="inlineStr">
        <is>
          <t>Tahsil edilen (TL)</t>
        </is>
      </c>
      <c r="B5" s="8">
        <f>SUMIFS('Çek-Senet Takip'!K:K,'Çek-Senet Takip'!L:L,"Tahsil edildi")</f>
        <v/>
      </c>
    </row>
    <row r="6">
      <c r="A6" s="7" t="inlineStr">
        <is>
          <t>Karşılıksız (TL)</t>
        </is>
      </c>
      <c r="B6" s="8">
        <f>SUMIFS('Çek-Senet Takip'!K:K,'Çek-Senet Takip'!L:L,"Karşılıksız")</f>
        <v/>
      </c>
    </row>
    <row r="7">
      <c r="A7" s="7" t="inlineStr">
        <is>
          <t>Ciro edilen (TL)</t>
        </is>
      </c>
      <c r="B7" s="8">
        <f>SUMIFS('Çek-Senet Takip'!K:K,'Çek-Senet Takip'!L:L,"Ciro edildi")</f>
        <v/>
      </c>
    </row>
    <row r="9">
      <c r="A9" s="7" t="inlineStr">
        <is>
          <t>30 gün içinde vadesi gelen (adet)</t>
        </is>
      </c>
      <c r="B9" s="9">
        <f>SUMPRODUCT(('Çek-Senet Takip'!L2:L200="Portföy")*('Çek-Senet Takip'!J2:J200&lt;&gt;"")*('Çek-Senet Takip'!J2:J200-TODAY()&gt;=0)*('Çek-Senet Takip'!J2:J200-TODAY()&lt;=30))</f>
        <v/>
      </c>
    </row>
    <row r="10">
      <c r="A10" s="7" t="inlineStr">
        <is>
          <t>30 gün içinde vadesi gelen (TL)</t>
        </is>
      </c>
      <c r="B10" s="8">
        <f>SUMPRODUCT(('Çek-Senet Takip'!L2:L200="Portföy")*('Çek-Senet Takip'!J2:J200&lt;&gt;"")*('Çek-Senet Takip'!J2:J200-TODAY()&gt;=0)*('Çek-Senet Takip'!J2:J200-TODAY()&lt;=30)*'Çek-Senet Takip'!K2:K200)</f>
        <v/>
      </c>
    </row>
    <row r="11">
      <c r="A11" s="7" t="inlineStr">
        <is>
          <t>Vadesi GEÇMİŞ, hâlâ portföyde (TL)</t>
        </is>
      </c>
      <c r="B11" s="8">
        <f>SUMPRODUCT(('Çek-Senet Takip'!L2:L200="Portföy")*('Çek-Senet Takip'!J2:J200&lt;&gt;"")*('Çek-Senet Takip'!J2:J200&lt;TODAY())*'Çek-Senet Takip'!K2:K200)</f>
        <v/>
      </c>
    </row>
    <row r="13">
      <c r="A13" s="7" t="inlineStr">
        <is>
          <t>Alınan çek/senet (adet)</t>
        </is>
      </c>
      <c r="B13" s="9">
        <f>COUNTIF('Çek-Senet Takip'!D:D,"Alınan")</f>
        <v/>
      </c>
    </row>
    <row r="14">
      <c r="A14" s="7" t="inlineStr">
        <is>
          <t>Verilen çek/senet (adet)</t>
        </is>
      </c>
      <c r="B14" s="9">
        <f>COUNTIF('Çek-Senet Takip'!D:D,"Verilen")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6" t="inlineStr">
        <is>
          <t>NASIL KULLANILIR</t>
        </is>
      </c>
    </row>
    <row r="3">
      <c r="A3" s="10" t="inlineStr">
        <is>
          <t>1) 'Çek-Senet Takip' sayfasına her çek/senedi bir satır olarak girin.</t>
        </is>
      </c>
    </row>
    <row r="4">
      <c r="A4" s="10" t="inlineStr">
        <is>
          <t>2) Tür, Yön ve Durum sütunları açılır listedir — elle yazmayın, listeden seçin.</t>
        </is>
      </c>
    </row>
    <row r="5">
      <c r="A5" s="10" t="inlineStr">
        <is>
          <t>3) 'Kalan Gün' otomatik hesaplanır (Vade - bugün). Formüle dokunmayın.</t>
        </is>
      </c>
    </row>
    <row r="6">
      <c r="A6" s="10" t="inlineStr">
        <is>
          <t>4) Renkler otomatiktir: SARI = 15 gün içinde vadesi geliyor · KIRMIZI = vadesi geçmiş ya da karşılıksız · YEŞİL = tahsil edildi.</t>
        </is>
      </c>
    </row>
    <row r="7">
      <c r="A7" s="10" t="inlineStr">
        <is>
          <t>5) 'Özet' sayfası toplamları kendiliğinden günceller.</t>
        </is>
      </c>
    </row>
    <row r="8">
      <c r="A8" s="10" t="inlineStr"/>
    </row>
    <row r="9">
      <c r="A9" s="11" t="inlineStr">
        <is>
          <t>HUKUKİ NOTLAR</t>
        </is>
      </c>
    </row>
    <row r="10">
      <c r="A10" s="10" t="inlineStr">
        <is>
          <t>• İbraz edildiğinde karşılığı bulunmayan çek için banka 'karşılıksızdır' işlemi yapar; yaptırım 5941 sayılı Çek Kanunu m.5'te düzenlenir (şikâyet üzerine adli para cezası).</t>
        </is>
      </c>
    </row>
    <row r="11">
      <c r="A11" s="10" t="inlineStr">
        <is>
          <t>• Çekten cayma 6102 sayılı TTK m.799'a tabidir ve ancak ibraz süresi geçtikten sonra hüküm ifade eder.</t>
        </is>
      </c>
    </row>
    <row r="12">
      <c r="A12" s="10" t="inlineStr">
        <is>
          <t>• Eski 6762 sayılı TTK m.711/3'teki 'ödemeden men' hükmü 2009'da yürürlükten kaldırılmıştır; yeni kanunda karşılığı yoktur.</t>
        </is>
      </c>
    </row>
    <row r="13">
      <c r="A13" s="10" t="inlineStr">
        <is>
          <t>• Bu şablon bilgilendirme amaçlıdır, hukuki görüş değildir. Somut durumunuz için mali müşavirinize veya avukatınıza danışın.</t>
        </is>
      </c>
    </row>
    <row r="14">
      <c r="A14" s="10" t="inlineStr"/>
    </row>
    <row r="15">
      <c r="A15" s="10" t="inlineStr">
        <is>
          <t>Bu şablon OvoCRM tarafından ücretsiz sunulmaktadır — www.ovocrm.com/araclar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2026-08-17T11:33:17Z</dcterms:created>
  <dcterms:modified xmlns:dcterms="http://purl.org/dc/terms/" xmlns:xsi="http://www.w3.org/2001/XMLSchema-instance" xsi:type="dcterms:W3CDTF">2026-08-17T11:33:17Z</dcterms:modified>
</cp:coreProperties>
</file>